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E9" i="2"/>
  <c r="E10"/>
  <c r="E11"/>
  <c r="E12"/>
  <c r="E13"/>
  <c r="E14"/>
  <c r="E8"/>
  <c r="F10" i="1"/>
  <c r="F8"/>
  <c r="D7" i="2"/>
  <c r="C7" i="1"/>
  <c r="B7"/>
  <c r="P7"/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9"/>
  <c r="E7"/>
  <c r="D7"/>
  <c r="L9"/>
  <c r="L10"/>
  <c r="L11"/>
  <c r="L12"/>
  <c r="L13"/>
  <c r="L14"/>
  <c r="L8"/>
  <c r="E7" i="2" l="1"/>
  <c r="F7" i="1"/>
  <c r="O7"/>
  <c r="L7"/>
  <c r="I7"/>
</calcChain>
</file>

<file path=xl/sharedStrings.xml><?xml version="1.0" encoding="utf-8"?>
<sst xmlns="http://schemas.openxmlformats.org/spreadsheetml/2006/main" count="86" uniqueCount="40">
  <si>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</si>
  <si>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</si>
  <si>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</si>
  <si>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</si>
  <si>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</si>
  <si>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</si>
  <si>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</si>
  <si>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</si>
  <si>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</si>
  <si>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</si>
  <si>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</si>
  <si>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</si>
  <si>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</si>
  <si>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</si>
  <si>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</si>
  <si>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</si>
  <si>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</si>
  <si>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</si>
  <si>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</si>
  <si>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</si>
  <si>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</si>
  <si>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</si>
  <si>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</si>
  <si>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</si>
  <si>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</si>
  <si>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</si>
  <si>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</si>
  <si>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</si>
  <si>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</si>
  <si>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</si>
  <si>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</si>
  <si>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Сведения о движении населения в разрезе поселений СМР за январь-декабрь 2022 г.</t>
  </si>
  <si>
    <t xml:space="preserve">Численность постоянного населения на 01.01.2023 г. </t>
  </si>
  <si>
    <t>январь-декабрь 2022 г.</t>
  </si>
  <si>
    <t>январь-декабрь   2021 г.</t>
  </si>
  <si>
    <t>январь-декабрь 2022 г. в % к январю-декабрю    2021 г.</t>
  </si>
  <si>
    <t>Численность постоянного населения на 01.01.2022 г.</t>
  </si>
  <si>
    <t>Январь-декабрь 2022</t>
  </si>
  <si>
    <t>за январь-декабрь 2022 года</t>
  </si>
  <si>
    <t>Среднегодовая численность населения за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</si>
</sst>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5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E3" sqref="E3:I3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0.28515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>
      <c r="E3" s="44"/>
      <c r="F3" s="44"/>
      <c r="G3" s="44"/>
      <c r="H3" s="44"/>
      <c r="I3" s="44"/>
    </row>
    <row r="5" spans="1:17" ht="15" customHeight="1">
      <c r="A5" s="37"/>
      <c r="B5" s="36" t="s">
        <v>32</v>
      </c>
      <c r="C5" s="36" t="s">
        <v>39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36</v>
      </c>
    </row>
    <row r="6" spans="1:17" ht="85.5">
      <c r="A6" s="38"/>
      <c r="B6" s="36"/>
      <c r="C6" s="36"/>
      <c r="D6" s="35" t="s">
        <v>33</v>
      </c>
      <c r="E6" s="35" t="s">
        <v>34</v>
      </c>
      <c r="F6" s="35" t="s">
        <v>35</v>
      </c>
      <c r="G6" s="35" t="s">
        <v>33</v>
      </c>
      <c r="H6" s="35" t="s">
        <v>34</v>
      </c>
      <c r="I6" s="35" t="s">
        <v>35</v>
      </c>
      <c r="J6" s="35" t="s">
        <v>33</v>
      </c>
      <c r="K6" s="35" t="s">
        <v>34</v>
      </c>
      <c r="L6" s="35" t="s">
        <v>35</v>
      </c>
      <c r="M6" s="35" t="s">
        <v>33</v>
      </c>
      <c r="N6" s="35" t="s">
        <v>34</v>
      </c>
      <c r="O6" s="35" t="s">
        <v>35</v>
      </c>
      <c r="P6" s="43"/>
    </row>
    <row r="7" spans="1:17">
      <c r="A7" s="3" t="s">
        <v>4</v>
      </c>
      <c r="B7" s="4">
        <f>SUM(B8:B14)</f>
        <v>74658</v>
      </c>
      <c r="C7" s="4">
        <f>SUM(C8:C14)</f>
        <v>75057</v>
      </c>
      <c r="D7" s="25">
        <f>SUM(D8:D14)</f>
        <v>605</v>
      </c>
      <c r="E7" s="25">
        <f>SUM(E8:E14)</f>
        <v>661</v>
      </c>
      <c r="F7" s="29">
        <f t="shared" ref="F7:F14" si="0">D7/E7*100</f>
        <v>91.527987897125556</v>
      </c>
      <c r="G7" s="25">
        <f>SUM(G8:G14)</f>
        <v>1105</v>
      </c>
      <c r="H7" s="27">
        <f>SUM(H8:H14)</f>
        <v>1533</v>
      </c>
      <c r="I7" s="29">
        <f t="shared" ref="I7:I14" si="1">G7/H7*100</f>
        <v>72.080887149380303</v>
      </c>
      <c r="J7" s="27">
        <f>SUM(J8:J14)</f>
        <v>1682</v>
      </c>
      <c r="K7" s="27">
        <f>SUM(K8:K14)</f>
        <v>1776</v>
      </c>
      <c r="L7" s="29">
        <f>J7/K7*100</f>
        <v>94.707207207207205</v>
      </c>
      <c r="M7" s="27">
        <f>SUM(M8:M14)</f>
        <v>1980</v>
      </c>
      <c r="N7" s="27">
        <f>SUM(N8:N14)</f>
        <v>2031</v>
      </c>
      <c r="O7" s="29">
        <f t="shared" ref="O7:O14" si="2">M7/N7*100</f>
        <v>97.488921713441655</v>
      </c>
      <c r="P7" s="4">
        <f>SUM(P8:P14)</f>
        <v>75456</v>
      </c>
      <c r="Q7" s="34"/>
    </row>
    <row r="8" spans="1:17">
      <c r="A8" s="1" t="s">
        <v>5</v>
      </c>
      <c r="B8" s="2">
        <v>43392</v>
      </c>
      <c r="C8" s="2">
        <v>43581</v>
      </c>
      <c r="D8" s="26">
        <v>339</v>
      </c>
      <c r="E8" s="26">
        <v>389</v>
      </c>
      <c r="F8" s="30">
        <f>D8/E8*100</f>
        <v>87.146529562981996</v>
      </c>
      <c r="G8" s="26">
        <v>557</v>
      </c>
      <c r="H8" s="26">
        <v>804</v>
      </c>
      <c r="I8" s="30">
        <f t="shared" si="1"/>
        <v>69.278606965174134</v>
      </c>
      <c r="J8" s="28">
        <v>877</v>
      </c>
      <c r="K8" s="26">
        <v>968</v>
      </c>
      <c r="L8" s="30">
        <f>J8/K8*100</f>
        <v>90.599173553718998</v>
      </c>
      <c r="M8" s="28">
        <v>1036</v>
      </c>
      <c r="N8" s="28">
        <v>1004</v>
      </c>
      <c r="O8" s="30">
        <f t="shared" si="2"/>
        <v>103.18725099601593</v>
      </c>
      <c r="P8" s="2">
        <v>43769</v>
      </c>
    </row>
    <row r="9" spans="1:17">
      <c r="A9" s="1" t="s">
        <v>6</v>
      </c>
      <c r="B9" s="2">
        <v>16163</v>
      </c>
      <c r="C9" s="2">
        <v>16250</v>
      </c>
      <c r="D9" s="26">
        <v>122</v>
      </c>
      <c r="E9" s="26">
        <v>128</v>
      </c>
      <c r="F9" s="30">
        <f t="shared" si="0"/>
        <v>95.3125</v>
      </c>
      <c r="G9" s="26">
        <v>279</v>
      </c>
      <c r="H9" s="26">
        <v>364</v>
      </c>
      <c r="I9" s="30">
        <f t="shared" si="1"/>
        <v>76.64835164835165</v>
      </c>
      <c r="J9" s="26">
        <v>413</v>
      </c>
      <c r="K9" s="26">
        <v>385</v>
      </c>
      <c r="L9" s="30">
        <f t="shared" ref="L9:L14" si="3">J9/K9*100</f>
        <v>107.27272727272728</v>
      </c>
      <c r="M9" s="26">
        <v>431</v>
      </c>
      <c r="N9" s="26">
        <v>406</v>
      </c>
      <c r="O9" s="30">
        <f t="shared" si="2"/>
        <v>106.1576354679803</v>
      </c>
      <c r="P9" s="2">
        <v>16338</v>
      </c>
    </row>
    <row r="10" spans="1:17">
      <c r="A10" s="1" t="s">
        <v>7</v>
      </c>
      <c r="B10" s="2">
        <v>4066</v>
      </c>
      <c r="C10" s="2">
        <v>4086</v>
      </c>
      <c r="D10" s="26">
        <v>51</v>
      </c>
      <c r="E10" s="31">
        <v>50</v>
      </c>
      <c r="F10" s="30">
        <f>D10/E10*100</f>
        <v>102</v>
      </c>
      <c r="G10" s="26">
        <v>65</v>
      </c>
      <c r="H10" s="33">
        <v>87</v>
      </c>
      <c r="I10" s="30">
        <f t="shared" si="1"/>
        <v>74.712643678160916</v>
      </c>
      <c r="J10" s="26">
        <v>104</v>
      </c>
      <c r="K10" s="26">
        <v>103</v>
      </c>
      <c r="L10" s="30">
        <f t="shared" si="3"/>
        <v>100.97087378640776</v>
      </c>
      <c r="M10" s="26">
        <v>129</v>
      </c>
      <c r="N10" s="26">
        <v>159</v>
      </c>
      <c r="O10" s="30">
        <f t="shared" si="2"/>
        <v>81.132075471698116</v>
      </c>
      <c r="P10" s="2">
        <v>4105</v>
      </c>
    </row>
    <row r="11" spans="1:17">
      <c r="A11" s="1" t="s">
        <v>8</v>
      </c>
      <c r="B11" s="2">
        <v>5053</v>
      </c>
      <c r="C11" s="2">
        <v>5077</v>
      </c>
      <c r="D11" s="26">
        <v>31</v>
      </c>
      <c r="E11" s="31">
        <v>31</v>
      </c>
      <c r="F11" s="30">
        <f t="shared" si="0"/>
        <v>100</v>
      </c>
      <c r="G11" s="26">
        <v>76</v>
      </c>
      <c r="H11" s="33">
        <v>117</v>
      </c>
      <c r="I11" s="30">
        <f t="shared" si="1"/>
        <v>64.957264957264954</v>
      </c>
      <c r="J11" s="26">
        <v>132</v>
      </c>
      <c r="K11" s="26">
        <v>156</v>
      </c>
      <c r="L11" s="30">
        <f t="shared" si="3"/>
        <v>84.615384615384613</v>
      </c>
      <c r="M11" s="26">
        <v>135</v>
      </c>
      <c r="N11" s="26">
        <v>183</v>
      </c>
      <c r="O11" s="30">
        <f t="shared" si="2"/>
        <v>73.770491803278688</v>
      </c>
      <c r="P11" s="2">
        <v>5101</v>
      </c>
    </row>
    <row r="12" spans="1:17">
      <c r="A12" s="1" t="s">
        <v>9</v>
      </c>
      <c r="B12" s="2">
        <v>2805</v>
      </c>
      <c r="C12" s="2">
        <v>2824</v>
      </c>
      <c r="D12" s="26">
        <v>28</v>
      </c>
      <c r="E12" s="31">
        <v>26</v>
      </c>
      <c r="F12" s="30">
        <f t="shared" si="0"/>
        <v>107.69230769230769</v>
      </c>
      <c r="G12" s="26">
        <v>44</v>
      </c>
      <c r="H12" s="33">
        <v>57</v>
      </c>
      <c r="I12" s="30">
        <f t="shared" si="1"/>
        <v>77.192982456140342</v>
      </c>
      <c r="J12" s="26">
        <v>88</v>
      </c>
      <c r="K12" s="26">
        <v>87</v>
      </c>
      <c r="L12" s="30">
        <f t="shared" si="3"/>
        <v>101.14942528735634</v>
      </c>
      <c r="M12" s="26">
        <v>111</v>
      </c>
      <c r="N12" s="26">
        <v>149</v>
      </c>
      <c r="O12" s="30">
        <f t="shared" si="2"/>
        <v>74.496644295302019</v>
      </c>
      <c r="P12" s="2">
        <v>2844</v>
      </c>
    </row>
    <row r="13" spans="1:17">
      <c r="A13" s="1" t="s">
        <v>10</v>
      </c>
      <c r="B13" s="2">
        <v>1799</v>
      </c>
      <c r="C13" s="2">
        <v>1808</v>
      </c>
      <c r="D13" s="26">
        <v>29</v>
      </c>
      <c r="E13" s="31">
        <v>32</v>
      </c>
      <c r="F13" s="30">
        <f t="shared" si="0"/>
        <v>90.625</v>
      </c>
      <c r="G13" s="26">
        <v>30</v>
      </c>
      <c r="H13" s="33">
        <v>42</v>
      </c>
      <c r="I13" s="30">
        <f t="shared" si="1"/>
        <v>71.428571428571431</v>
      </c>
      <c r="J13" s="26">
        <v>55</v>
      </c>
      <c r="K13" s="26">
        <v>49</v>
      </c>
      <c r="L13" s="30">
        <f t="shared" si="3"/>
        <v>112.24489795918366</v>
      </c>
      <c r="M13" s="26">
        <v>72</v>
      </c>
      <c r="N13" s="26">
        <v>62</v>
      </c>
      <c r="O13" s="30">
        <f t="shared" si="2"/>
        <v>116.12903225806453</v>
      </c>
      <c r="P13" s="2">
        <v>1817</v>
      </c>
    </row>
    <row r="14" spans="1:17">
      <c r="A14" s="1" t="s">
        <v>11</v>
      </c>
      <c r="B14" s="2">
        <v>1380</v>
      </c>
      <c r="C14" s="2">
        <v>1431</v>
      </c>
      <c r="D14" s="26">
        <v>5</v>
      </c>
      <c r="E14" s="31">
        <v>5</v>
      </c>
      <c r="F14" s="32">
        <f t="shared" si="0"/>
        <v>100</v>
      </c>
      <c r="G14" s="26">
        <v>54</v>
      </c>
      <c r="H14" s="33">
        <v>62</v>
      </c>
      <c r="I14" s="30">
        <f t="shared" si="1"/>
        <v>87.096774193548384</v>
      </c>
      <c r="J14" s="26">
        <v>13</v>
      </c>
      <c r="K14" s="26">
        <v>28</v>
      </c>
      <c r="L14" s="30">
        <f t="shared" si="3"/>
        <v>46.428571428571431</v>
      </c>
      <c r="M14" s="26">
        <v>66</v>
      </c>
      <c r="N14" s="26">
        <v>68</v>
      </c>
      <c r="O14" s="30">
        <f t="shared" si="2"/>
        <v>97.058823529411768</v>
      </c>
      <c r="P14" s="2">
        <v>1482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10">
    <mergeCell ref="C5:C6"/>
    <mergeCell ref="A5:A6"/>
    <mergeCell ref="A2:P2"/>
    <mergeCell ref="B5:B6"/>
    <mergeCell ref="D5:F5"/>
    <mergeCell ref="G5:I5"/>
    <mergeCell ref="J5:L5"/>
    <mergeCell ref="M5:O5"/>
    <mergeCell ref="P5:P6"/>
    <mergeCell ref="E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G16" sqref="G16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6" t="s">
        <v>12</v>
      </c>
      <c r="B1" s="46"/>
      <c r="C1" s="46"/>
      <c r="D1" s="46"/>
      <c r="E1" s="46"/>
    </row>
    <row r="2" spans="1:5">
      <c r="A2" s="47" t="s">
        <v>13</v>
      </c>
      <c r="B2" s="47"/>
      <c r="C2" s="47"/>
      <c r="D2" s="47"/>
      <c r="E2" s="47"/>
    </row>
    <row r="3" spans="1:5">
      <c r="A3" s="48"/>
      <c r="B3" s="49"/>
      <c r="C3" s="49"/>
      <c r="D3" s="49"/>
      <c r="E3" s="49"/>
    </row>
    <row r="4" spans="1:5">
      <c r="A4" s="50"/>
      <c r="B4" s="52" t="s">
        <v>37</v>
      </c>
      <c r="C4" s="52"/>
      <c r="D4" s="52"/>
      <c r="E4" s="52"/>
    </row>
    <row r="5" spans="1:5" ht="15" customHeight="1">
      <c r="A5" s="51"/>
      <c r="B5" s="52" t="s">
        <v>14</v>
      </c>
      <c r="C5" s="53" t="s">
        <v>15</v>
      </c>
      <c r="D5" s="53"/>
      <c r="E5" s="52" t="s">
        <v>16</v>
      </c>
    </row>
    <row r="6" spans="1:5" ht="60">
      <c r="A6" s="51"/>
      <c r="B6" s="52"/>
      <c r="C6" s="5" t="s">
        <v>17</v>
      </c>
      <c r="D6" s="5" t="s">
        <v>18</v>
      </c>
      <c r="E6" s="52"/>
    </row>
    <row r="7" spans="1:5" ht="15.75">
      <c r="A7" s="6" t="s">
        <v>4</v>
      </c>
      <c r="B7" s="7">
        <f>SUM(B8:B14)</f>
        <v>605</v>
      </c>
      <c r="C7" s="14">
        <f>SUM(C8:C14)</f>
        <v>1105</v>
      </c>
      <c r="D7" s="7">
        <f>SUM(D8:D14)</f>
        <v>2</v>
      </c>
      <c r="E7" s="7">
        <f>SUM(E8:E14)</f>
        <v>-500</v>
      </c>
    </row>
    <row r="8" spans="1:5" ht="15.75">
      <c r="A8" s="8" t="s">
        <v>19</v>
      </c>
      <c r="B8" s="9">
        <v>339</v>
      </c>
      <c r="C8" s="9">
        <v>557</v>
      </c>
      <c r="D8" s="9">
        <v>2</v>
      </c>
      <c r="E8" s="9">
        <f>B8-C8</f>
        <v>-218</v>
      </c>
    </row>
    <row r="9" spans="1:5" ht="15.75">
      <c r="A9" s="8" t="s">
        <v>6</v>
      </c>
      <c r="B9" s="9">
        <v>122</v>
      </c>
      <c r="C9" s="9">
        <v>279</v>
      </c>
      <c r="D9" s="9" t="s">
        <v>21</v>
      </c>
      <c r="E9" s="9">
        <f t="shared" ref="E9:E14" si="0">B9-C9</f>
        <v>-157</v>
      </c>
    </row>
    <row r="10" spans="1:5" ht="15.75">
      <c r="A10" s="8" t="s">
        <v>20</v>
      </c>
      <c r="B10" s="9">
        <v>51</v>
      </c>
      <c r="C10" s="9">
        <v>65</v>
      </c>
      <c r="D10" s="9" t="s">
        <v>21</v>
      </c>
      <c r="E10" s="9">
        <f t="shared" si="0"/>
        <v>-14</v>
      </c>
    </row>
    <row r="11" spans="1:5" ht="15.75">
      <c r="A11" s="8" t="s">
        <v>22</v>
      </c>
      <c r="B11" s="9">
        <v>31</v>
      </c>
      <c r="C11" s="9">
        <v>76</v>
      </c>
      <c r="D11" s="9" t="s">
        <v>21</v>
      </c>
      <c r="E11" s="9">
        <f t="shared" si="0"/>
        <v>-45</v>
      </c>
    </row>
    <row r="12" spans="1:5" ht="15.75">
      <c r="A12" s="8" t="s">
        <v>23</v>
      </c>
      <c r="B12" s="9">
        <v>28</v>
      </c>
      <c r="C12" s="9">
        <v>44</v>
      </c>
      <c r="D12" s="9" t="s">
        <v>21</v>
      </c>
      <c r="E12" s="9">
        <f t="shared" si="0"/>
        <v>-16</v>
      </c>
    </row>
    <row r="13" spans="1:5" ht="15.75">
      <c r="A13" s="8" t="s">
        <v>10</v>
      </c>
      <c r="B13" s="9">
        <v>29</v>
      </c>
      <c r="C13" s="9">
        <v>30</v>
      </c>
      <c r="D13" s="9" t="s">
        <v>21</v>
      </c>
      <c r="E13" s="9">
        <f t="shared" si="0"/>
        <v>-1</v>
      </c>
    </row>
    <row r="14" spans="1:5" ht="15.75">
      <c r="A14" s="8" t="s">
        <v>11</v>
      </c>
      <c r="B14" s="9">
        <v>5</v>
      </c>
      <c r="C14" s="9">
        <v>54</v>
      </c>
      <c r="D14" s="9" t="s">
        <v>21</v>
      </c>
      <c r="E14" s="9">
        <f t="shared" si="0"/>
        <v>-49</v>
      </c>
    </row>
    <row r="15" spans="1:5" ht="16.5">
      <c r="A15" s="45"/>
      <c r="B15" s="45"/>
      <c r="C15" s="45"/>
      <c r="D15" s="45"/>
      <c r="E15" s="45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B23" sqref="B23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4" customFormat="1" ht="15.7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1"/>
      <c r="B5" s="54" t="s">
        <v>25</v>
      </c>
      <c r="C5" s="64"/>
      <c r="D5" s="55"/>
      <c r="E5" s="54" t="s">
        <v>26</v>
      </c>
      <c r="F5" s="64"/>
      <c r="G5" s="55"/>
      <c r="H5" s="54" t="s">
        <v>27</v>
      </c>
      <c r="I5" s="64"/>
      <c r="J5" s="55"/>
    </row>
    <row r="6" spans="1:10" ht="15.75">
      <c r="A6" s="62"/>
      <c r="B6" s="56" t="s">
        <v>17</v>
      </c>
      <c r="C6" s="54" t="s">
        <v>28</v>
      </c>
      <c r="D6" s="55"/>
      <c r="E6" s="56" t="s">
        <v>17</v>
      </c>
      <c r="F6" s="54" t="s">
        <v>28</v>
      </c>
      <c r="G6" s="55"/>
      <c r="H6" s="56" t="s">
        <v>17</v>
      </c>
      <c r="I6" s="54" t="s">
        <v>28</v>
      </c>
      <c r="J6" s="55"/>
    </row>
    <row r="7" spans="1:10" ht="31.5">
      <c r="A7" s="63"/>
      <c r="B7" s="57"/>
      <c r="C7" s="17" t="s">
        <v>29</v>
      </c>
      <c r="D7" s="18" t="s">
        <v>30</v>
      </c>
      <c r="E7" s="57"/>
      <c r="F7" s="17" t="s">
        <v>29</v>
      </c>
      <c r="G7" s="18" t="s">
        <v>30</v>
      </c>
      <c r="H7" s="57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1682</v>
      </c>
      <c r="C8" s="20">
        <f t="shared" ref="C8:I8" si="0">SUM(C9:C15)</f>
        <v>1567</v>
      </c>
      <c r="D8" s="20">
        <f t="shared" si="0"/>
        <v>115</v>
      </c>
      <c r="E8" s="20">
        <f t="shared" si="0"/>
        <v>1980</v>
      </c>
      <c r="F8" s="20">
        <f t="shared" si="0"/>
        <v>1768</v>
      </c>
      <c r="G8" s="20">
        <f t="shared" si="0"/>
        <v>212</v>
      </c>
      <c r="H8" s="20">
        <f t="shared" si="0"/>
        <v>-298</v>
      </c>
      <c r="I8" s="20">
        <f t="shared" si="0"/>
        <v>-201</v>
      </c>
      <c r="J8" s="20">
        <f>SUM(J9:J15)</f>
        <v>-97</v>
      </c>
    </row>
    <row r="9" spans="1:10" ht="47.25">
      <c r="A9" s="21" t="s">
        <v>5</v>
      </c>
      <c r="B9" s="22">
        <v>877</v>
      </c>
      <c r="C9" s="22">
        <v>845</v>
      </c>
      <c r="D9" s="22">
        <v>32</v>
      </c>
      <c r="E9" s="22">
        <v>1036</v>
      </c>
      <c r="F9" s="22">
        <v>988</v>
      </c>
      <c r="G9" s="22">
        <v>48</v>
      </c>
      <c r="H9" s="22">
        <v>-159</v>
      </c>
      <c r="I9" s="22">
        <v>-143</v>
      </c>
      <c r="J9" s="22">
        <v>-16</v>
      </c>
    </row>
    <row r="10" spans="1:10" ht="47.25">
      <c r="A10" s="23" t="s">
        <v>6</v>
      </c>
      <c r="B10" s="22">
        <v>413</v>
      </c>
      <c r="C10" s="22">
        <v>409</v>
      </c>
      <c r="D10" s="22">
        <v>4</v>
      </c>
      <c r="E10" s="22">
        <v>431</v>
      </c>
      <c r="F10" s="22">
        <v>418</v>
      </c>
      <c r="G10" s="22">
        <v>13</v>
      </c>
      <c r="H10" s="22">
        <v>-18</v>
      </c>
      <c r="I10" s="22">
        <v>-9</v>
      </c>
      <c r="J10" s="22">
        <v>-9</v>
      </c>
    </row>
    <row r="11" spans="1:10" ht="47.25">
      <c r="A11" s="23" t="s">
        <v>20</v>
      </c>
      <c r="B11" s="22">
        <v>104</v>
      </c>
      <c r="C11" s="22">
        <v>93</v>
      </c>
      <c r="D11" s="22">
        <v>11</v>
      </c>
      <c r="E11" s="22">
        <v>129</v>
      </c>
      <c r="F11" s="22">
        <v>117</v>
      </c>
      <c r="G11" s="22">
        <v>12</v>
      </c>
      <c r="H11" s="22">
        <v>-25</v>
      </c>
      <c r="I11" s="22">
        <v>-24</v>
      </c>
      <c r="J11" s="22">
        <v>-1</v>
      </c>
    </row>
    <row r="12" spans="1:10" ht="47.25">
      <c r="A12" s="23" t="s">
        <v>8</v>
      </c>
      <c r="B12" s="22">
        <v>132</v>
      </c>
      <c r="C12" s="22">
        <v>132</v>
      </c>
      <c r="D12" s="22" t="s">
        <v>21</v>
      </c>
      <c r="E12" s="22">
        <v>135</v>
      </c>
      <c r="F12" s="22">
        <v>135</v>
      </c>
      <c r="G12" s="22" t="s">
        <v>21</v>
      </c>
      <c r="H12" s="22">
        <v>-3</v>
      </c>
      <c r="I12" s="22">
        <v>-3</v>
      </c>
      <c r="J12" s="22" t="s">
        <v>21</v>
      </c>
    </row>
    <row r="13" spans="1:10" ht="47.25">
      <c r="A13" s="23" t="s">
        <v>9</v>
      </c>
      <c r="B13" s="22">
        <v>88</v>
      </c>
      <c r="C13" s="22">
        <v>88</v>
      </c>
      <c r="D13" s="22" t="s">
        <v>21</v>
      </c>
      <c r="E13" s="22">
        <v>111</v>
      </c>
      <c r="F13" s="22">
        <v>110</v>
      </c>
      <c r="G13" s="22">
        <v>1</v>
      </c>
      <c r="H13" s="22">
        <v>-23</v>
      </c>
      <c r="I13" s="22">
        <v>-22</v>
      </c>
      <c r="J13" s="22">
        <v>-1</v>
      </c>
    </row>
    <row r="14" spans="1:10" ht="47.25">
      <c r="A14" s="23" t="s">
        <v>10</v>
      </c>
      <c r="B14" s="22">
        <v>55</v>
      </c>
      <c r="C14" s="22" t="s">
        <v>21</v>
      </c>
      <c r="D14" s="22">
        <v>55</v>
      </c>
      <c r="E14" s="22">
        <v>72</v>
      </c>
      <c r="F14" s="22" t="s">
        <v>21</v>
      </c>
      <c r="G14" s="22">
        <v>72</v>
      </c>
      <c r="H14" s="22">
        <v>-17</v>
      </c>
      <c r="I14" s="22" t="s">
        <v>21</v>
      </c>
      <c r="J14" s="22">
        <v>-17</v>
      </c>
    </row>
    <row r="15" spans="1:10" ht="47.25">
      <c r="A15" s="23" t="s">
        <v>11</v>
      </c>
      <c r="B15" s="22">
        <v>13</v>
      </c>
      <c r="C15" s="22" t="s">
        <v>21</v>
      </c>
      <c r="D15" s="22">
        <v>13</v>
      </c>
      <c r="E15" s="22">
        <v>66</v>
      </c>
      <c r="F15" s="22" t="s">
        <v>21</v>
      </c>
      <c r="G15" s="22">
        <v>66</v>
      </c>
      <c r="H15" s="22">
        <v>-53</v>
      </c>
      <c r="I15" s="22" t="s">
        <v>21</v>
      </c>
      <c r="J15" s="22">
        <v>-53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2023-07-05T11:48:43Z</dcterms:modified>
</cp:coreProperties>
</file>