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795" windowHeight="12585"/>
  </bookViews>
  <sheets>
    <sheet name="сведения о движении населения " sheetId="1" r:id="rId1"/>
    <sheet name="общие итоги естественного движе" sheetId="2" r:id="rId2"/>
    <sheet name="миграционное движение населения" sheetId="3" r:id="rId3"/>
  </sheets>
  <calcPr calcId="125725"/>
</workbook>
</file>

<file path=xl/calcChain.xml><?xml version="1.0" encoding="utf-8"?>
<calcChain xmlns="http://schemas.openxmlformats.org/spreadsheetml/2006/main">
  <c r="J8" i="3"/>
  <c r="C8"/>
  <c r="D8"/>
  <c r="E8"/>
  <c r="F8"/>
  <c r="G8"/>
  <c r="H8"/>
  <c r="I8"/>
  <c r="B8"/>
  <c r="C7" i="2"/>
  <c r="B7"/>
  <c r="O14" i="1"/>
  <c r="O13"/>
  <c r="O12"/>
  <c r="O11"/>
  <c r="O10"/>
  <c r="O9"/>
  <c r="O8"/>
  <c r="M7"/>
  <c r="N7"/>
  <c r="K7"/>
  <c r="J7"/>
  <c r="I14"/>
  <c r="I13"/>
  <c r="I12"/>
  <c r="I11"/>
  <c r="I10"/>
  <c r="I9"/>
  <c r="I8"/>
  <c r="H7"/>
  <c r="G7"/>
  <c r="F14"/>
  <c r="F13"/>
  <c r="F12"/>
  <c r="F11"/>
  <c r="F10"/>
  <c r="F9"/>
  <c r="F8"/>
  <c r="F7"/>
  <c r="E7"/>
  <c r="D7"/>
  <c r="L9"/>
  <c r="L10"/>
  <c r="L11"/>
  <c r="L12"/>
  <c r="L13"/>
  <c r="L14"/>
  <c r="L8"/>
  <c r="O7" l="1"/>
  <c r="L7"/>
  <c r="I7"/>
</calcChain>
</file>

<file path=xl/sharedStrings.xml><?xml version="1.0" encoding="utf-8"?>
<sst xmlns="http://schemas.openxmlformats.org/spreadsheetml/2006/main" count="90" uniqueCount="40">
  <si>
    <t>Число родившихся</t>
  </si>
  <si>
    <t>Число умерших</t>
  </si>
  <si>
    <t>Прибыло</t>
  </si>
  <si>
    <t>Выбыло</t>
  </si>
  <si>
    <t>Саткинский муниципальный район</t>
  </si>
  <si>
    <t>Саткинское городское поселение</t>
  </si>
  <si>
    <t>Бакальское городское поселение</t>
  </si>
  <si>
    <t xml:space="preserve">Бердяушское городское поселение </t>
  </si>
  <si>
    <t>Межевое городское поселение</t>
  </si>
  <si>
    <t>Сулеинское городское поселение</t>
  </si>
  <si>
    <t>Айлинское сельское поселение</t>
  </si>
  <si>
    <t>Романовское сельское поселение</t>
  </si>
  <si>
    <t>ОБЩИЕ ИТОГИ ЕСТЕСТВЕННОГО ДВИЖЕНИЯ НАСЕЛЕНИЯ
 САТКИНСКОГО МУНИЦИПАЛЬНОГО РАЙОНА</t>
  </si>
  <si>
    <t>(человек)</t>
  </si>
  <si>
    <t>родившиеся</t>
  </si>
  <si>
    <t>умершие</t>
  </si>
  <si>
    <t>естественный прирост (убыль)</t>
  </si>
  <si>
    <t>всего</t>
  </si>
  <si>
    <t>из них в возрасте 
до 1 года</t>
  </si>
  <si>
    <t xml:space="preserve">Саткинское городское поселение </t>
  </si>
  <si>
    <t>Бердяушское городское поселение</t>
  </si>
  <si>
    <t>-</t>
  </si>
  <si>
    <t xml:space="preserve">Межевое городское поселение </t>
  </si>
  <si>
    <t xml:space="preserve">Сулеинское городское поселение </t>
  </si>
  <si>
    <t xml:space="preserve"> МИГРАЦИОННОЕ ДВИЖЕНИЕ НАСЕЛЕНИЯ САТКИНСКОГО МУНИЦИПАЛЬНОГО РАЙОНА</t>
  </si>
  <si>
    <t>Прибывшие</t>
  </si>
  <si>
    <t>Выбывшие</t>
  </si>
  <si>
    <t>Миграционный прирост (убыль)</t>
  </si>
  <si>
    <t>в том числе</t>
  </si>
  <si>
    <t>городская местность</t>
  </si>
  <si>
    <t>сельская местность</t>
  </si>
  <si>
    <t>январь-март   2020 г.</t>
  </si>
  <si>
    <t>Сведения о движении населения в разрезе поселений СМР за январь-март 2021 г.</t>
  </si>
  <si>
    <t xml:space="preserve">Численность постоянного населения на 01.04.2021 г. </t>
  </si>
  <si>
    <t>Среднегодовая численность населения за 2020 год</t>
  </si>
  <si>
    <t>январь-март 2021 г.</t>
  </si>
  <si>
    <t>январь-март 2021 г. в % к январю-марту    2020 г.</t>
  </si>
  <si>
    <t>Численность постоянного населения на 01.04.2020 г.</t>
  </si>
  <si>
    <t>Январь-март 2021</t>
  </si>
  <si>
    <t>за январь-март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</si>
</sst>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2" fillId="0" borderId="0"/>
    <xf numFmtId="0" fontId="13" fillId="0" borderId="0"/>
  </cellStyleXfs>
  <cellXfs count="64">
    <xf numFmtId="0" fontId="0" fillId="0" borderId="0" xfId="0"/>
    <xf numFmtId="0" fontId="2" fillId="0" borderId="1" xfId="1" applyFont="1" applyBorder="1"/>
    <xf numFmtId="3" fontId="2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>
      <alignment horizontal="left" indent="1"/>
    </xf>
    <xf numFmtId="0" fontId="8" fillId="2" borderId="1" xfId="2" applyFont="1" applyFill="1" applyBorder="1" applyAlignment="1">
      <alignment horizontal="right" wrapText="1" indent="1"/>
    </xf>
    <xf numFmtId="0" fontId="9" fillId="0" borderId="1" xfId="2" applyFont="1" applyFill="1" applyBorder="1" applyAlignment="1">
      <alignment horizontal="left" indent="2"/>
    </xf>
    <xf numFmtId="0" fontId="9" fillId="2" borderId="1" xfId="2" applyFont="1" applyFill="1" applyBorder="1" applyAlignment="1">
      <alignment horizontal="right" wrapText="1" indent="1"/>
    </xf>
    <xf numFmtId="0" fontId="10" fillId="0" borderId="0" xfId="0" applyFont="1" applyFill="1"/>
    <xf numFmtId="0" fontId="11" fillId="2" borderId="0" xfId="0" applyFont="1" applyFill="1" applyProtection="1">
      <protection locked="0"/>
    </xf>
    <xf numFmtId="0" fontId="10" fillId="0" borderId="0" xfId="0" applyFont="1" applyFill="1" applyBorder="1"/>
    <xf numFmtId="0" fontId="11" fillId="2" borderId="0" xfId="0" applyFont="1" applyFill="1" applyBorder="1" applyProtection="1">
      <protection locked="0"/>
    </xf>
    <xf numFmtId="3" fontId="8" fillId="2" borderId="1" xfId="2" applyNumberFormat="1" applyFont="1" applyFill="1" applyBorder="1" applyAlignment="1">
      <alignment horizontal="right" wrapText="1" indent="1"/>
    </xf>
    <xf numFmtId="0" fontId="2" fillId="0" borderId="0" xfId="0" applyFont="1"/>
    <xf numFmtId="0" fontId="11" fillId="0" borderId="0" xfId="3" applyFont="1" applyBorder="1" applyAlignment="1" applyProtection="1">
      <alignment horizontal="center"/>
      <protection locked="0"/>
    </xf>
    <xf numFmtId="0" fontId="9" fillId="0" borderId="7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8" fillId="0" borderId="1" xfId="4" applyFont="1" applyBorder="1" applyAlignment="1">
      <alignment wrapText="1"/>
    </xf>
    <xf numFmtId="3" fontId="8" fillId="0" borderId="1" xfId="1" applyNumberFormat="1" applyFont="1" applyBorder="1" applyAlignment="1">
      <alignment horizontal="right" wrapText="1" indent="1"/>
    </xf>
    <xf numFmtId="0" fontId="9" fillId="0" borderId="1" xfId="4" applyFont="1" applyBorder="1" applyAlignment="1">
      <alignment horizontal="left" wrapText="1" indent="1"/>
    </xf>
    <xf numFmtId="3" fontId="14" fillId="0" borderId="1" xfId="1" applyNumberFormat="1" applyFont="1" applyBorder="1" applyAlignment="1">
      <alignment horizontal="right" wrapText="1" indent="1"/>
    </xf>
    <xf numFmtId="0" fontId="9" fillId="0" borderId="1" xfId="1" applyFont="1" applyBorder="1" applyAlignment="1">
      <alignment horizontal="left" wrapText="1" indent="1"/>
    </xf>
    <xf numFmtId="0" fontId="14" fillId="0" borderId="0" xfId="0" applyFont="1"/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/>
    <xf numFmtId="0" fontId="7" fillId="0" borderId="1" xfId="1" applyFont="1" applyBorder="1"/>
    <xf numFmtId="3" fontId="6" fillId="0" borderId="1" xfId="1" applyNumberFormat="1" applyFont="1" applyBorder="1"/>
    <xf numFmtId="3" fontId="7" fillId="0" borderId="1" xfId="1" applyNumberFormat="1" applyFont="1" applyBorder="1"/>
    <xf numFmtId="164" fontId="6" fillId="0" borderId="1" xfId="1" applyNumberFormat="1" applyFont="1" applyBorder="1"/>
    <xf numFmtId="164" fontId="7" fillId="0" borderId="1" xfId="1" applyNumberFormat="1" applyFont="1" applyBorder="1"/>
    <xf numFmtId="0" fontId="7" fillId="0" borderId="1" xfId="0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/>
    <xf numFmtId="3" fontId="0" fillId="0" borderId="0" xfId="0" applyNumberFormat="1"/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/>
    <xf numFmtId="0" fontId="1" fillId="0" borderId="1" xfId="1" applyBorder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0" fontId="6" fillId="0" borderId="0" xfId="2" applyFont="1" applyFill="1" applyAlignment="1" applyProtection="1">
      <alignment horizontal="center" vertical="top" wrapText="1"/>
      <protection locked="0"/>
    </xf>
    <xf numFmtId="0" fontId="7" fillId="0" borderId="0" xfId="2" applyFont="1" applyFill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>
      <alignment horizontal="center"/>
    </xf>
    <xf numFmtId="0" fontId="7" fillId="0" borderId="1" xfId="2" applyFont="1" applyFill="1" applyBorder="1" applyAlignment="1" applyProtection="1">
      <alignment horizontal="distributed" vertical="distributed"/>
      <protection locked="0"/>
    </xf>
    <xf numFmtId="0" fontId="7" fillId="0" borderId="1" xfId="2" applyFont="1" applyFill="1" applyBorder="1" applyAlignment="1">
      <alignment horizontal="distributed" vertical="distributed"/>
    </xf>
    <xf numFmtId="49" fontId="7" fillId="0" borderId="1" xfId="2" applyNumberFormat="1" applyFont="1" applyFill="1" applyBorder="1" applyAlignment="1" applyProtection="1">
      <alignment horizontal="center" vertical="top" wrapText="1"/>
      <protection locked="0"/>
    </xf>
    <xf numFmtId="0" fontId="7" fillId="0" borderId="1" xfId="2" applyFont="1" applyFill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/>
    </xf>
    <xf numFmtId="0" fontId="9" fillId="0" borderId="7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8" fillId="0" borderId="0" xfId="3" applyFont="1" applyAlignment="1" applyProtection="1">
      <alignment horizontal="center"/>
      <protection locked="0"/>
    </xf>
    <xf numFmtId="0" fontId="8" fillId="0" borderId="0" xfId="3" applyFont="1" applyBorder="1" applyAlignment="1" applyProtection="1">
      <alignment horizontal="center"/>
      <protection locked="0"/>
    </xf>
    <xf numFmtId="0" fontId="11" fillId="0" borderId="0" xfId="3" applyFont="1" applyBorder="1" applyAlignment="1" applyProtection="1">
      <alignment horizontal="center"/>
      <protection locked="0"/>
    </xf>
    <xf numFmtId="0" fontId="9" fillId="0" borderId="2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9" fillId="0" borderId="6" xfId="1" applyFont="1" applyBorder="1" applyAlignment="1">
      <alignment horizontal="center" vertical="top"/>
    </xf>
  </cellXfs>
  <cellStyles count="5">
    <cellStyle name="Обычный" xfId="0" builtinId="0"/>
    <cellStyle name="Обычный 11" xfId="2"/>
    <cellStyle name="Обычный 2" xfId="1"/>
    <cellStyle name="Обычный_Лист1 2" xfId="4"/>
    <cellStyle name="Обычный_Миграция-12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workbookViewId="0">
      <selection activeCell="A22" sqref="A22"/>
    </sheetView>
  </sheetViews>
  <sheetFormatPr defaultRowHeight="15"/>
  <cols>
    <col min="1" max="1" width="37.7109375" bestFit="1" customWidth="1"/>
    <col min="2" max="2" width="20.5703125" customWidth="1"/>
    <col min="3" max="3" width="16.85546875" customWidth="1"/>
    <col min="4" max="4" width="9.85546875" customWidth="1"/>
    <col min="5" max="5" width="10.85546875" customWidth="1"/>
    <col min="6" max="6" width="12.28515625" customWidth="1"/>
    <col min="7" max="7" width="10.28515625" customWidth="1"/>
    <col min="8" max="8" width="10" customWidth="1"/>
    <col min="9" max="9" width="12.42578125" customWidth="1"/>
    <col min="10" max="10" width="10.28515625" customWidth="1"/>
    <col min="11" max="11" width="10.7109375" customWidth="1"/>
    <col min="12" max="12" width="12.5703125" customWidth="1"/>
    <col min="13" max="13" width="11.140625" customWidth="1"/>
    <col min="14" max="14" width="10" customWidth="1"/>
    <col min="15" max="15" width="12.85546875" customWidth="1"/>
    <col min="16" max="16" width="24.85546875" customWidth="1"/>
  </cols>
  <sheetData>
    <row r="2" spans="1:17">
      <c r="A2" s="39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5" spans="1:17" ht="15" customHeight="1">
      <c r="A5" s="37"/>
      <c r="B5" s="36" t="s">
        <v>33</v>
      </c>
      <c r="C5" s="36" t="s">
        <v>34</v>
      </c>
      <c r="D5" s="41" t="s">
        <v>0</v>
      </c>
      <c r="E5" s="41"/>
      <c r="F5" s="41"/>
      <c r="G5" s="41" t="s">
        <v>1</v>
      </c>
      <c r="H5" s="41"/>
      <c r="I5" s="41"/>
      <c r="J5" s="41" t="s">
        <v>2</v>
      </c>
      <c r="K5" s="41"/>
      <c r="L5" s="41"/>
      <c r="M5" s="41" t="s">
        <v>3</v>
      </c>
      <c r="N5" s="41"/>
      <c r="O5" s="41"/>
      <c r="P5" s="42" t="s">
        <v>37</v>
      </c>
    </row>
    <row r="6" spans="1:17" ht="85.5">
      <c r="A6" s="38"/>
      <c r="B6" s="36"/>
      <c r="C6" s="36"/>
      <c r="D6" s="25" t="s">
        <v>35</v>
      </c>
      <c r="E6" s="25" t="s">
        <v>31</v>
      </c>
      <c r="F6" s="25" t="s">
        <v>36</v>
      </c>
      <c r="G6" s="25" t="s">
        <v>35</v>
      </c>
      <c r="H6" s="25" t="s">
        <v>31</v>
      </c>
      <c r="I6" s="25" t="s">
        <v>36</v>
      </c>
      <c r="J6" s="25" t="s">
        <v>35</v>
      </c>
      <c r="K6" s="25" t="s">
        <v>31</v>
      </c>
      <c r="L6" s="25" t="s">
        <v>36</v>
      </c>
      <c r="M6" s="25" t="s">
        <v>35</v>
      </c>
      <c r="N6" s="25" t="s">
        <v>31</v>
      </c>
      <c r="O6" s="25" t="s">
        <v>36</v>
      </c>
      <c r="P6" s="43"/>
    </row>
    <row r="7" spans="1:17">
      <c r="A7" s="3" t="s">
        <v>4</v>
      </c>
      <c r="B7" s="4">
        <v>76676</v>
      </c>
      <c r="C7" s="4">
        <v>77457</v>
      </c>
      <c r="D7" s="26">
        <f>SUM(D8:D14)</f>
        <v>162</v>
      </c>
      <c r="E7" s="26">
        <f>SUM(E8:E14)</f>
        <v>169</v>
      </c>
      <c r="F7" s="30">
        <f>D7/E7*100</f>
        <v>95.857988165680467</v>
      </c>
      <c r="G7" s="26">
        <f>SUM(G8:G14)</f>
        <v>317</v>
      </c>
      <c r="H7" s="28">
        <f>SUM(H8:H14)</f>
        <v>317</v>
      </c>
      <c r="I7" s="30">
        <f>G7/H7*100</f>
        <v>100</v>
      </c>
      <c r="J7" s="28">
        <f>SUM(J8:J14)</f>
        <v>357</v>
      </c>
      <c r="K7" s="28">
        <f>SUM(K8:K14)</f>
        <v>454</v>
      </c>
      <c r="L7" s="30">
        <f>J7/K7*100</f>
        <v>78.634361233480178</v>
      </c>
      <c r="M7" s="28">
        <f>SUM(M8:M14)</f>
        <v>454</v>
      </c>
      <c r="N7" s="28">
        <f>SUM(N8:N14)</f>
        <v>524</v>
      </c>
      <c r="O7" s="30">
        <f>M7/N7*100</f>
        <v>86.641221374045813</v>
      </c>
      <c r="P7" s="4">
        <v>77769</v>
      </c>
      <c r="Q7" s="35"/>
    </row>
    <row r="8" spans="1:17">
      <c r="A8" s="1" t="s">
        <v>5</v>
      </c>
      <c r="B8" s="2">
        <v>42187</v>
      </c>
      <c r="C8" s="2">
        <v>42548</v>
      </c>
      <c r="D8" s="27">
        <v>94</v>
      </c>
      <c r="E8" s="27">
        <v>85</v>
      </c>
      <c r="F8" s="31">
        <f>D8/E8*100</f>
        <v>110.58823529411765</v>
      </c>
      <c r="G8" s="27">
        <v>156</v>
      </c>
      <c r="H8" s="27">
        <v>162</v>
      </c>
      <c r="I8" s="31">
        <f>G8/H8*100</f>
        <v>96.296296296296291</v>
      </c>
      <c r="J8" s="29">
        <v>185</v>
      </c>
      <c r="K8" s="27">
        <v>256</v>
      </c>
      <c r="L8" s="31">
        <f>J8/K8*100</f>
        <v>72.265625</v>
      </c>
      <c r="M8" s="29">
        <v>218</v>
      </c>
      <c r="N8" s="29">
        <v>224</v>
      </c>
      <c r="O8" s="31">
        <f>M8/N8*100</f>
        <v>97.321428571428569</v>
      </c>
      <c r="P8" s="2">
        <v>42769</v>
      </c>
    </row>
    <row r="9" spans="1:17">
      <c r="A9" s="1" t="s">
        <v>6</v>
      </c>
      <c r="B9" s="2">
        <v>18530</v>
      </c>
      <c r="C9" s="2">
        <v>18711</v>
      </c>
      <c r="D9" s="27">
        <v>36</v>
      </c>
      <c r="E9" s="27">
        <v>41</v>
      </c>
      <c r="F9" s="31">
        <f>D9/E9*100</f>
        <v>87.804878048780495</v>
      </c>
      <c r="G9" s="27">
        <v>73</v>
      </c>
      <c r="H9" s="27">
        <v>74</v>
      </c>
      <c r="I9" s="31">
        <f>G9/H9*100</f>
        <v>98.648648648648646</v>
      </c>
      <c r="J9" s="27">
        <v>94</v>
      </c>
      <c r="K9" s="27">
        <v>91</v>
      </c>
      <c r="L9" s="31">
        <f t="shared" ref="L9:L14" si="0">J9/K9*100</f>
        <v>103.29670329670331</v>
      </c>
      <c r="M9" s="27">
        <v>98</v>
      </c>
      <c r="N9" s="27">
        <v>169</v>
      </c>
      <c r="O9" s="31">
        <f>M9/N9*100</f>
        <v>57.988165680473372</v>
      </c>
      <c r="P9" s="2">
        <v>18740</v>
      </c>
    </row>
    <row r="10" spans="1:17">
      <c r="A10" s="1" t="s">
        <v>7</v>
      </c>
      <c r="B10" s="2">
        <v>4909</v>
      </c>
      <c r="C10" s="2">
        <v>4959</v>
      </c>
      <c r="D10" s="27">
        <v>12</v>
      </c>
      <c r="E10" s="32">
        <v>14</v>
      </c>
      <c r="F10" s="31">
        <f>D10/E10*100</f>
        <v>85.714285714285708</v>
      </c>
      <c r="G10" s="27">
        <v>18</v>
      </c>
      <c r="H10" s="34">
        <v>20</v>
      </c>
      <c r="I10" s="31">
        <f>G10/H10*100</f>
        <v>90</v>
      </c>
      <c r="J10" s="27">
        <v>18</v>
      </c>
      <c r="K10" s="27">
        <v>36</v>
      </c>
      <c r="L10" s="31">
        <f t="shared" si="0"/>
        <v>50</v>
      </c>
      <c r="M10" s="27">
        <v>33</v>
      </c>
      <c r="N10" s="27">
        <v>43</v>
      </c>
      <c r="O10" s="31">
        <f>M10/N10*100</f>
        <v>76.744186046511629</v>
      </c>
      <c r="P10" s="2">
        <v>4975</v>
      </c>
    </row>
    <row r="11" spans="1:17">
      <c r="A11" s="1" t="s">
        <v>8</v>
      </c>
      <c r="B11" s="2">
        <v>4835</v>
      </c>
      <c r="C11" s="2">
        <v>4901</v>
      </c>
      <c r="D11" s="27">
        <v>6</v>
      </c>
      <c r="E11" s="32">
        <v>11</v>
      </c>
      <c r="F11" s="31">
        <f>D11/E11*100</f>
        <v>54.54545454545454</v>
      </c>
      <c r="G11" s="27">
        <v>27</v>
      </c>
      <c r="H11" s="34">
        <v>26</v>
      </c>
      <c r="I11" s="31">
        <f>G11/H11*100</f>
        <v>103.84615384615385</v>
      </c>
      <c r="J11" s="27">
        <v>28</v>
      </c>
      <c r="K11" s="27">
        <v>31</v>
      </c>
      <c r="L11" s="31">
        <f t="shared" si="0"/>
        <v>90.322580645161281</v>
      </c>
      <c r="M11" s="27">
        <v>51</v>
      </c>
      <c r="N11" s="27">
        <v>33</v>
      </c>
      <c r="O11" s="31">
        <f>M11/N11*100</f>
        <v>154.54545454545453</v>
      </c>
      <c r="P11" s="2">
        <v>4906</v>
      </c>
    </row>
    <row r="12" spans="1:17">
      <c r="A12" s="1" t="s">
        <v>9</v>
      </c>
      <c r="B12" s="2">
        <v>2875</v>
      </c>
      <c r="C12" s="2">
        <v>2941</v>
      </c>
      <c r="D12" s="27">
        <v>3</v>
      </c>
      <c r="E12" s="32">
        <v>7</v>
      </c>
      <c r="F12" s="31">
        <f>D12/E12*100</f>
        <v>42.857142857142854</v>
      </c>
      <c r="G12" s="27">
        <v>18</v>
      </c>
      <c r="H12" s="34">
        <v>8</v>
      </c>
      <c r="I12" s="31">
        <f>G12/H12*100</f>
        <v>225</v>
      </c>
      <c r="J12" s="27">
        <v>15</v>
      </c>
      <c r="K12" s="27">
        <v>16</v>
      </c>
      <c r="L12" s="31">
        <f t="shared" si="0"/>
        <v>93.75</v>
      </c>
      <c r="M12" s="27">
        <v>31</v>
      </c>
      <c r="N12" s="27">
        <v>36</v>
      </c>
      <c r="O12" s="31">
        <f>M12/N12*100</f>
        <v>86.111111111111114</v>
      </c>
      <c r="P12" s="2">
        <v>2956</v>
      </c>
    </row>
    <row r="13" spans="1:17">
      <c r="A13" s="1" t="s">
        <v>10</v>
      </c>
      <c r="B13" s="2">
        <v>1793</v>
      </c>
      <c r="C13" s="2">
        <v>1796</v>
      </c>
      <c r="D13" s="27">
        <v>9</v>
      </c>
      <c r="E13" s="32">
        <v>8</v>
      </c>
      <c r="F13" s="31">
        <f>D13/E13*100</f>
        <v>112.5</v>
      </c>
      <c r="G13" s="27">
        <v>12</v>
      </c>
      <c r="H13" s="34">
        <v>9</v>
      </c>
      <c r="I13" s="31">
        <f>G13/H13*100</f>
        <v>133.33333333333331</v>
      </c>
      <c r="J13" s="27">
        <v>16</v>
      </c>
      <c r="K13" s="27">
        <v>11</v>
      </c>
      <c r="L13" s="31">
        <f t="shared" si="0"/>
        <v>145.45454545454547</v>
      </c>
      <c r="M13" s="27">
        <v>12</v>
      </c>
      <c r="N13" s="27">
        <v>12</v>
      </c>
      <c r="O13" s="31">
        <f>M13/N13*100</f>
        <v>100</v>
      </c>
      <c r="P13" s="2">
        <v>1799</v>
      </c>
    </row>
    <row r="14" spans="1:17">
      <c r="A14" s="1" t="s">
        <v>11</v>
      </c>
      <c r="B14" s="2">
        <v>1547</v>
      </c>
      <c r="C14" s="2">
        <v>1601</v>
      </c>
      <c r="D14" s="27">
        <v>2</v>
      </c>
      <c r="E14" s="32">
        <v>3</v>
      </c>
      <c r="F14" s="33">
        <f>D14/E14*100</f>
        <v>66.666666666666657</v>
      </c>
      <c r="G14" s="27">
        <v>13</v>
      </c>
      <c r="H14" s="34">
        <v>18</v>
      </c>
      <c r="I14" s="31">
        <f>G14/H14*100</f>
        <v>72.222222222222214</v>
      </c>
      <c r="J14" s="27">
        <v>1</v>
      </c>
      <c r="K14" s="27">
        <v>13</v>
      </c>
      <c r="L14" s="31">
        <f t="shared" si="0"/>
        <v>7.6923076923076925</v>
      </c>
      <c r="M14" s="27">
        <v>11</v>
      </c>
      <c r="N14" s="27">
        <v>7</v>
      </c>
      <c r="O14" s="31">
        <f>M14/N14*100</f>
        <v>157.14285714285714</v>
      </c>
      <c r="P14" s="2">
        <v>1624</v>
      </c>
    </row>
    <row r="19" spans="3:14"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</sheetData>
  <mergeCells count="9">
    <mergeCell ref="C5:C6"/>
    <mergeCell ref="A5:A6"/>
    <mergeCell ref="A2:P2"/>
    <mergeCell ref="B5:B6"/>
    <mergeCell ref="D5:F5"/>
    <mergeCell ref="G5:I5"/>
    <mergeCell ref="J5:L5"/>
    <mergeCell ref="M5:O5"/>
    <mergeCell ref="P5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15" sqref="A15:E15"/>
    </sheetView>
  </sheetViews>
  <sheetFormatPr defaultRowHeight="15"/>
  <cols>
    <col min="1" max="1" width="40.140625" bestFit="1" customWidth="1"/>
    <col min="2" max="2" width="11.7109375" bestFit="1" customWidth="1"/>
    <col min="4" max="4" width="8.85546875" bestFit="1" customWidth="1"/>
    <col min="5" max="5" width="14" customWidth="1"/>
  </cols>
  <sheetData>
    <row r="1" spans="1:5">
      <c r="A1" s="45" t="s">
        <v>12</v>
      </c>
      <c r="B1" s="45"/>
      <c r="C1" s="45"/>
      <c r="D1" s="45"/>
      <c r="E1" s="45"/>
    </row>
    <row r="2" spans="1:5">
      <c r="A2" s="46" t="s">
        <v>13</v>
      </c>
      <c r="B2" s="46"/>
      <c r="C2" s="46"/>
      <c r="D2" s="46"/>
      <c r="E2" s="46"/>
    </row>
    <row r="3" spans="1:5">
      <c r="A3" s="47"/>
      <c r="B3" s="48"/>
      <c r="C3" s="48"/>
      <c r="D3" s="48"/>
      <c r="E3" s="48"/>
    </row>
    <row r="4" spans="1:5">
      <c r="A4" s="49"/>
      <c r="B4" s="51" t="s">
        <v>38</v>
      </c>
      <c r="C4" s="51"/>
      <c r="D4" s="51"/>
      <c r="E4" s="51"/>
    </row>
    <row r="5" spans="1:5" ht="15" customHeight="1">
      <c r="A5" s="50"/>
      <c r="B5" s="51" t="s">
        <v>14</v>
      </c>
      <c r="C5" s="52" t="s">
        <v>15</v>
      </c>
      <c r="D5" s="52"/>
      <c r="E5" s="51" t="s">
        <v>16</v>
      </c>
    </row>
    <row r="6" spans="1:5" ht="60">
      <c r="A6" s="50"/>
      <c r="B6" s="51"/>
      <c r="C6" s="5" t="s">
        <v>17</v>
      </c>
      <c r="D6" s="5" t="s">
        <v>18</v>
      </c>
      <c r="E6" s="51"/>
    </row>
    <row r="7" spans="1:5" ht="15.75">
      <c r="A7" s="6" t="s">
        <v>4</v>
      </c>
      <c r="B7" s="7">
        <f>SUM(B8:B14)</f>
        <v>162</v>
      </c>
      <c r="C7" s="14">
        <f>SUM(C8:C14)</f>
        <v>317</v>
      </c>
      <c r="D7" s="7">
        <v>3</v>
      </c>
      <c r="E7" s="7">
        <v>-155</v>
      </c>
    </row>
    <row r="8" spans="1:5" ht="15.75">
      <c r="A8" s="8" t="s">
        <v>19</v>
      </c>
      <c r="B8" s="9">
        <v>94</v>
      </c>
      <c r="C8" s="9">
        <v>156</v>
      </c>
      <c r="D8" s="9">
        <v>3</v>
      </c>
      <c r="E8" s="9">
        <v>-62</v>
      </c>
    </row>
    <row r="9" spans="1:5" ht="15.75">
      <c r="A9" s="8" t="s">
        <v>6</v>
      </c>
      <c r="B9" s="9">
        <v>36</v>
      </c>
      <c r="C9" s="9">
        <v>73</v>
      </c>
      <c r="D9" s="9" t="s">
        <v>21</v>
      </c>
      <c r="E9" s="9">
        <v>-37</v>
      </c>
    </row>
    <row r="10" spans="1:5" ht="15.75">
      <c r="A10" s="8" t="s">
        <v>20</v>
      </c>
      <c r="B10" s="9">
        <v>12</v>
      </c>
      <c r="C10" s="9">
        <v>18</v>
      </c>
      <c r="D10" s="9" t="s">
        <v>21</v>
      </c>
      <c r="E10" s="9">
        <v>-6</v>
      </c>
    </row>
    <row r="11" spans="1:5" ht="15.75">
      <c r="A11" s="8" t="s">
        <v>22</v>
      </c>
      <c r="B11" s="9">
        <v>6</v>
      </c>
      <c r="C11" s="9">
        <v>27</v>
      </c>
      <c r="D11" s="9" t="s">
        <v>21</v>
      </c>
      <c r="E11" s="9">
        <v>-21</v>
      </c>
    </row>
    <row r="12" spans="1:5" ht="15.75">
      <c r="A12" s="8" t="s">
        <v>23</v>
      </c>
      <c r="B12" s="9">
        <v>3</v>
      </c>
      <c r="C12" s="9">
        <v>18</v>
      </c>
      <c r="D12" s="9" t="s">
        <v>21</v>
      </c>
      <c r="E12" s="9">
        <v>-15</v>
      </c>
    </row>
    <row r="13" spans="1:5" ht="15.75">
      <c r="A13" s="8" t="s">
        <v>10</v>
      </c>
      <c r="B13" s="9">
        <v>9</v>
      </c>
      <c r="C13" s="9">
        <v>12</v>
      </c>
      <c r="D13" s="9" t="s">
        <v>21</v>
      </c>
      <c r="E13" s="9">
        <v>-3</v>
      </c>
    </row>
    <row r="14" spans="1:5" ht="15.75">
      <c r="A14" s="8" t="s">
        <v>11</v>
      </c>
      <c r="B14" s="9">
        <v>2</v>
      </c>
      <c r="C14" s="9">
        <v>13</v>
      </c>
      <c r="D14" s="9" t="s">
        <v>21</v>
      </c>
      <c r="E14" s="9">
        <v>-11</v>
      </c>
    </row>
    <row r="15" spans="1:5" ht="16.5">
      <c r="A15" s="44"/>
      <c r="B15" s="44"/>
      <c r="C15" s="44"/>
      <c r="D15" s="44"/>
      <c r="E15" s="44"/>
    </row>
    <row r="16" spans="1:5" ht="16.5">
      <c r="A16" s="10"/>
      <c r="B16" s="11"/>
      <c r="C16" s="11"/>
      <c r="D16" s="11"/>
      <c r="E16" s="11"/>
    </row>
    <row r="17" spans="1:5" ht="16.5">
      <c r="A17" s="12"/>
      <c r="B17" s="13"/>
      <c r="C17" s="13"/>
      <c r="D17" s="13"/>
      <c r="E17" s="13"/>
    </row>
  </sheetData>
  <mergeCells count="9">
    <mergeCell ref="A15:E15"/>
    <mergeCell ref="A1:E1"/>
    <mergeCell ref="A2:E2"/>
    <mergeCell ref="A3:E3"/>
    <mergeCell ref="A4:A6"/>
    <mergeCell ref="B4:E4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6" sqref="J16"/>
    </sheetView>
  </sheetViews>
  <sheetFormatPr defaultRowHeight="15"/>
  <cols>
    <col min="1" max="1" width="17.5703125" style="15" customWidth="1"/>
    <col min="2" max="2" width="10.42578125" style="15" customWidth="1"/>
    <col min="3" max="3" width="10.85546875" style="15" customWidth="1"/>
    <col min="4" max="4" width="11.85546875" style="15" customWidth="1"/>
    <col min="5" max="5" width="9.140625" style="15"/>
    <col min="6" max="6" width="11.85546875" style="15" customWidth="1"/>
    <col min="7" max="7" width="11.42578125" style="15" customWidth="1"/>
    <col min="8" max="8" width="9.140625" style="15"/>
    <col min="9" max="9" width="12.42578125" style="15" customWidth="1"/>
    <col min="10" max="10" width="12.7109375" style="15" customWidth="1"/>
    <col min="11" max="16384" width="9.140625" style="15"/>
  </cols>
  <sheetData>
    <row r="1" spans="1:10" s="24" customFormat="1" ht="15.75">
      <c r="A1" s="57" t="s">
        <v>24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4" customFormat="1" ht="15.75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58"/>
    </row>
    <row r="3" spans="1:10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60"/>
      <c r="B5" s="53" t="s">
        <v>25</v>
      </c>
      <c r="C5" s="63"/>
      <c r="D5" s="54"/>
      <c r="E5" s="53" t="s">
        <v>26</v>
      </c>
      <c r="F5" s="63"/>
      <c r="G5" s="54"/>
      <c r="H5" s="53" t="s">
        <v>27</v>
      </c>
      <c r="I5" s="63"/>
      <c r="J5" s="54"/>
    </row>
    <row r="6" spans="1:10" ht="15.75">
      <c r="A6" s="61"/>
      <c r="B6" s="55" t="s">
        <v>17</v>
      </c>
      <c r="C6" s="53" t="s">
        <v>28</v>
      </c>
      <c r="D6" s="54"/>
      <c r="E6" s="55" t="s">
        <v>17</v>
      </c>
      <c r="F6" s="53" t="s">
        <v>28</v>
      </c>
      <c r="G6" s="54"/>
      <c r="H6" s="55" t="s">
        <v>17</v>
      </c>
      <c r="I6" s="53" t="s">
        <v>28</v>
      </c>
      <c r="J6" s="54"/>
    </row>
    <row r="7" spans="1:10" ht="31.5">
      <c r="A7" s="62"/>
      <c r="B7" s="56"/>
      <c r="C7" s="17" t="s">
        <v>29</v>
      </c>
      <c r="D7" s="18" t="s">
        <v>30</v>
      </c>
      <c r="E7" s="56"/>
      <c r="F7" s="17" t="s">
        <v>29</v>
      </c>
      <c r="G7" s="18" t="s">
        <v>30</v>
      </c>
      <c r="H7" s="56"/>
      <c r="I7" s="17" t="s">
        <v>29</v>
      </c>
      <c r="J7" s="18" t="s">
        <v>30</v>
      </c>
    </row>
    <row r="8" spans="1:10" ht="47.25">
      <c r="A8" s="19" t="s">
        <v>4</v>
      </c>
      <c r="B8" s="20">
        <f>SUM(B9:B15)</f>
        <v>357</v>
      </c>
      <c r="C8" s="20">
        <f t="shared" ref="C8:I8" si="0">SUM(C9:C15)</f>
        <v>322</v>
      </c>
      <c r="D8" s="20">
        <f t="shared" si="0"/>
        <v>35</v>
      </c>
      <c r="E8" s="20">
        <f t="shared" si="0"/>
        <v>454</v>
      </c>
      <c r="F8" s="20">
        <f t="shared" si="0"/>
        <v>417</v>
      </c>
      <c r="G8" s="20">
        <f t="shared" si="0"/>
        <v>37</v>
      </c>
      <c r="H8" s="20">
        <f t="shared" si="0"/>
        <v>-97</v>
      </c>
      <c r="I8" s="20">
        <f t="shared" si="0"/>
        <v>-95</v>
      </c>
      <c r="J8" s="20">
        <f>SUM(J9:J15)</f>
        <v>-2</v>
      </c>
    </row>
    <row r="9" spans="1:10" ht="47.25">
      <c r="A9" s="21" t="s">
        <v>5</v>
      </c>
      <c r="B9" s="22">
        <v>185</v>
      </c>
      <c r="C9" s="22">
        <v>168</v>
      </c>
      <c r="D9" s="22">
        <v>17</v>
      </c>
      <c r="E9" s="22">
        <v>218</v>
      </c>
      <c r="F9" s="22">
        <v>207</v>
      </c>
      <c r="G9" s="22">
        <v>11</v>
      </c>
      <c r="H9" s="22">
        <v>-33</v>
      </c>
      <c r="I9" s="22">
        <v>-39</v>
      </c>
      <c r="J9" s="22">
        <v>6</v>
      </c>
    </row>
    <row r="10" spans="1:10" ht="47.25">
      <c r="A10" s="23" t="s">
        <v>6</v>
      </c>
      <c r="B10" s="22">
        <v>94</v>
      </c>
      <c r="C10" s="22">
        <v>93</v>
      </c>
      <c r="D10" s="22">
        <v>1</v>
      </c>
      <c r="E10" s="22">
        <v>98</v>
      </c>
      <c r="F10" s="22">
        <v>98</v>
      </c>
      <c r="G10" s="22" t="s">
        <v>21</v>
      </c>
      <c r="H10" s="22">
        <v>-4</v>
      </c>
      <c r="I10" s="22">
        <v>-5</v>
      </c>
      <c r="J10" s="22">
        <v>1</v>
      </c>
    </row>
    <row r="11" spans="1:10" ht="47.25">
      <c r="A11" s="23" t="s">
        <v>20</v>
      </c>
      <c r="B11" s="22">
        <v>18</v>
      </c>
      <c r="C11" s="22">
        <v>18</v>
      </c>
      <c r="D11" s="22" t="s">
        <v>21</v>
      </c>
      <c r="E11" s="22">
        <v>33</v>
      </c>
      <c r="F11" s="22">
        <v>30</v>
      </c>
      <c r="G11" s="22">
        <v>3</v>
      </c>
      <c r="H11" s="22">
        <v>-15</v>
      </c>
      <c r="I11" s="22">
        <v>-12</v>
      </c>
      <c r="J11" s="22">
        <v>-3</v>
      </c>
    </row>
    <row r="12" spans="1:10" ht="47.25">
      <c r="A12" s="23" t="s">
        <v>8</v>
      </c>
      <c r="B12" s="22">
        <v>28</v>
      </c>
      <c r="C12" s="22">
        <v>28</v>
      </c>
      <c r="D12" s="22" t="s">
        <v>21</v>
      </c>
      <c r="E12" s="22">
        <v>51</v>
      </c>
      <c r="F12" s="22">
        <v>51</v>
      </c>
      <c r="G12" s="22" t="s">
        <v>21</v>
      </c>
      <c r="H12" s="22">
        <v>-23</v>
      </c>
      <c r="I12" s="22">
        <v>-23</v>
      </c>
      <c r="J12" s="22" t="s">
        <v>21</v>
      </c>
    </row>
    <row r="13" spans="1:10" ht="47.25">
      <c r="A13" s="23" t="s">
        <v>9</v>
      </c>
      <c r="B13" s="22">
        <v>15</v>
      </c>
      <c r="C13" s="22">
        <v>15</v>
      </c>
      <c r="D13" s="22" t="s">
        <v>21</v>
      </c>
      <c r="E13" s="22">
        <v>31</v>
      </c>
      <c r="F13" s="22">
        <v>31</v>
      </c>
      <c r="G13" s="22" t="s">
        <v>21</v>
      </c>
      <c r="H13" s="22">
        <v>-16</v>
      </c>
      <c r="I13" s="22">
        <v>-16</v>
      </c>
      <c r="J13" s="22" t="s">
        <v>21</v>
      </c>
    </row>
    <row r="14" spans="1:10" ht="47.25">
      <c r="A14" s="23" t="s">
        <v>10</v>
      </c>
      <c r="B14" s="22">
        <v>16</v>
      </c>
      <c r="C14" s="22" t="s">
        <v>21</v>
      </c>
      <c r="D14" s="22">
        <v>16</v>
      </c>
      <c r="E14" s="22">
        <v>12</v>
      </c>
      <c r="F14" s="22" t="s">
        <v>21</v>
      </c>
      <c r="G14" s="22">
        <v>12</v>
      </c>
      <c r="H14" s="22">
        <v>4</v>
      </c>
      <c r="I14" s="22" t="s">
        <v>21</v>
      </c>
      <c r="J14" s="22">
        <v>4</v>
      </c>
    </row>
    <row r="15" spans="1:10" ht="47.25">
      <c r="A15" s="23" t="s">
        <v>11</v>
      </c>
      <c r="B15" s="22">
        <v>1</v>
      </c>
      <c r="C15" s="22" t="s">
        <v>21</v>
      </c>
      <c r="D15" s="22">
        <v>1</v>
      </c>
      <c r="E15" s="22">
        <v>11</v>
      </c>
      <c r="F15" s="22" t="s">
        <v>21</v>
      </c>
      <c r="G15" s="22">
        <v>11</v>
      </c>
      <c r="H15" s="22">
        <v>-10</v>
      </c>
      <c r="I15" s="22" t="s">
        <v>21</v>
      </c>
      <c r="J15" s="22">
        <v>-10</v>
      </c>
    </row>
  </sheetData>
  <mergeCells count="13">
    <mergeCell ref="F6:G6"/>
    <mergeCell ref="H6:H7"/>
    <mergeCell ref="I6:J6"/>
    <mergeCell ref="A1:J1"/>
    <mergeCell ref="A2:J2"/>
    <mergeCell ref="A3:J3"/>
    <mergeCell ref="A5:A7"/>
    <mergeCell ref="B5:D5"/>
    <mergeCell ref="E5:G5"/>
    <mergeCell ref="H5:J5"/>
    <mergeCell ref="B6:B7"/>
    <mergeCell ref="C6:D6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движении населения </vt:lpstr>
      <vt:lpstr>общие итоги естественного движе</vt:lpstr>
      <vt:lpstr>миграционное движение населения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В. Бочкарева</dc:creator>
  <cp:lastModifiedBy>streka</cp:lastModifiedBy>
  <dcterms:created xsi:type="dcterms:W3CDTF">2019-12-05T03:15:21Z</dcterms:created>
  <dcterms:modified xsi:type="dcterms:W3CDTF">2021-06-09T10:41:28Z</dcterms:modified>
</cp:coreProperties>
</file>